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5480" windowHeight="10950" activeTab="0"/>
  </bookViews>
  <sheets>
    <sheet name="bal_062022" sheetId="1" r:id="rId1"/>
  </sheets>
  <definedNames/>
  <calcPr fullCalcOnLoad="1"/>
</workbook>
</file>

<file path=xl/sharedStrings.xml><?xml version="1.0" encoding="utf-8"?>
<sst xmlns="http://schemas.openxmlformats.org/spreadsheetml/2006/main" count="93" uniqueCount="65">
  <si>
    <t>Парични средства</t>
  </si>
  <si>
    <t>Държавни ценни книжа</t>
  </si>
  <si>
    <t>Общо Активи</t>
  </si>
  <si>
    <t>НСА на един дял</t>
  </si>
  <si>
    <t>Дата</t>
  </si>
  <si>
    <t>Клас актив</t>
  </si>
  <si>
    <t>Брой дялове</t>
  </si>
  <si>
    <t>Общо</t>
  </si>
  <si>
    <t>2. Приходи от лихви</t>
  </si>
  <si>
    <t xml:space="preserve"> НЕТНИ ПР-ДИ ОТ ФИН.ДЕЙНОСТ</t>
  </si>
  <si>
    <t xml:space="preserve">2. Възнаграждение  към банка –депозитар </t>
  </si>
  <si>
    <t xml:space="preserve">1. Възнаграждение на УД </t>
  </si>
  <si>
    <t>капитал и текущи пасиви</t>
  </si>
  <si>
    <t>1. притежатели на дялове</t>
  </si>
  <si>
    <t>2.премийни резерви при емитиране/обратно изкупуване</t>
  </si>
  <si>
    <t>Изпълнителен директор:</t>
  </si>
  <si>
    <t xml:space="preserve">3.Общи резерви </t>
  </si>
  <si>
    <t>3. Други- КФН, ЦД,трансфери, одитор</t>
  </si>
  <si>
    <t xml:space="preserve">                                                        5."в" ОБЕМ И СТРУКТУРА НА ПОРТФЕЙЛА ОТ ФИ</t>
  </si>
  <si>
    <t xml:space="preserve">                                                        5."г" ПРОМЕНИ В СТРУКТУРА НА ПОРТФЕЙЛА ОТ ФИ</t>
  </si>
  <si>
    <t>Емитирани и записани дяла през отчетния период</t>
  </si>
  <si>
    <t>Обратно изкупени дяла през отчетния период</t>
  </si>
  <si>
    <t>Р. България</t>
  </si>
  <si>
    <t>ЕС</t>
  </si>
  <si>
    <t>САЩ</t>
  </si>
  <si>
    <t>Други</t>
  </si>
  <si>
    <t>Валутна експозиция</t>
  </si>
  <si>
    <t>Български лева</t>
  </si>
  <si>
    <t>Евро</t>
  </si>
  <si>
    <t>Стойност в лева</t>
  </si>
  <si>
    <t>Географско разпределение на активите</t>
  </si>
  <si>
    <t>% от активите</t>
  </si>
  <si>
    <t>емитирани от Р. България</t>
  </si>
  <si>
    <t>Общо р-ди от фин. дейност</t>
  </si>
  <si>
    <t xml:space="preserve">Общо пр-ди от фин. дейност </t>
  </si>
  <si>
    <t>Разходи за външни услуги</t>
  </si>
  <si>
    <t>ФИНАНСОВИ ПРИХОДИ</t>
  </si>
  <si>
    <t>ФИНАНСОВИ РАЗХОДИ</t>
  </si>
  <si>
    <t xml:space="preserve">към </t>
  </si>
  <si>
    <t xml:space="preserve"> на ДФ "Общинска банка - БАЛАНСИРАН"</t>
  </si>
  <si>
    <t>1. Положителни разлики от операции с финансови активи,  в т.ч.</t>
  </si>
  <si>
    <t>от последващи преоценки</t>
  </si>
  <si>
    <t>1. Отрицателни разлики от операции с финансови активи, в т.ч.</t>
  </si>
  <si>
    <t>Общински облигации</t>
  </si>
  <si>
    <t xml:space="preserve">6. Задължения към УД </t>
  </si>
  <si>
    <t xml:space="preserve">7. Задължения към банка –депозитар </t>
  </si>
  <si>
    <t xml:space="preserve">                                                                                                            5."д" ПРОМЕНИ В СЪСТОЯНИЕТО  ЗА ОТЧЕТНИЯ ПЕРИОД   </t>
  </si>
  <si>
    <t>Т.Ванев</t>
  </si>
  <si>
    <t>Вл.Котларски</t>
  </si>
  <si>
    <t>8. Задължениа за годишен одит</t>
  </si>
  <si>
    <t>3.Възстановена  обезценка</t>
  </si>
  <si>
    <t>4.непокрита загуба</t>
  </si>
  <si>
    <t>към 31 декември 2021 г.</t>
  </si>
  <si>
    <t xml:space="preserve"> 31 декември 2021 г.</t>
  </si>
  <si>
    <t>2.Разходи за лихви по РС</t>
  </si>
  <si>
    <t>3. Други фин.разходи</t>
  </si>
  <si>
    <t>Допълнителна информация по чл.73,ал.1,т.5 от буква "а" до "д"</t>
  </si>
  <si>
    <t>към 30.06. 2022 година</t>
  </si>
  <si>
    <t xml:space="preserve">                                                        5."а","б" БРОЙ ДЯЛОВЕ КЪМ 30.06.2022Г.,НСА НА 1 ДЯЛ</t>
  </si>
  <si>
    <t>към 30 юни  2022 г.</t>
  </si>
  <si>
    <t>към 30 юни 2022 г.</t>
  </si>
  <si>
    <t xml:space="preserve">през отчетния период  не са настъпвали промени в структурата на портфейла от ФИ </t>
  </si>
  <si>
    <t xml:space="preserve"> 30 юни 2022 г.</t>
  </si>
  <si>
    <t>5.текуща загуба</t>
  </si>
  <si>
    <t>30 юни 2022 г.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</si>
</sst>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000"/>
    <numFmt numFmtId="175" formatCode="_-* #,##0.0000\ _л_в_-;\-* #,##0.0000\ _л_в_-;_-* &quot;-&quot;??\ _л_в_-;_-@_-"/>
    <numFmt numFmtId="176" formatCode="0.0000"/>
    <numFmt numFmtId="177" formatCode="0.0%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9"/>
      <name val="Book Antiqua"/>
      <family val="1"/>
    </font>
    <font>
      <i/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8"/>
      <name val="Calibri"/>
      <family val="2"/>
    </font>
    <font>
      <b/>
      <sz val="11"/>
      <name val="Book Antiqua"/>
      <family val="1"/>
    </font>
    <font>
      <sz val="11"/>
      <name val="Book Antiqua"/>
      <family val="1"/>
    </font>
    <font>
      <i/>
      <sz val="8"/>
      <color indexed="8"/>
      <name val="Book Antiqua"/>
      <family val="1"/>
    </font>
    <font>
      <sz val="10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10" fontId="2" fillId="0" borderId="0" xfId="59" applyNumberFormat="1" applyFont="1" applyAlignment="1">
      <alignment/>
    </xf>
    <xf numFmtId="14" fontId="2" fillId="0" borderId="0" xfId="0" applyNumberFormat="1" applyFont="1" applyAlignment="1">
      <alignment/>
    </xf>
    <xf numFmtId="0" fontId="2" fillId="34" borderId="11" xfId="0" applyFont="1" applyFill="1" applyBorder="1" applyAlignment="1">
      <alignment/>
    </xf>
    <xf numFmtId="174" fontId="2" fillId="34" borderId="11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10" fontId="2" fillId="34" borderId="0" xfId="0" applyNumberFormat="1" applyFont="1" applyFill="1" applyAlignment="1">
      <alignment/>
    </xf>
    <xf numFmtId="0" fontId="4" fillId="34" borderId="0" xfId="0" applyFont="1" applyFill="1" applyAlignment="1">
      <alignment horizontal="right"/>
    </xf>
    <xf numFmtId="10" fontId="4" fillId="34" borderId="0" xfId="0" applyNumberFormat="1" applyFont="1" applyFill="1" applyAlignment="1">
      <alignment/>
    </xf>
    <xf numFmtId="0" fontId="5" fillId="34" borderId="12" xfId="0" applyFont="1" applyFill="1" applyBorder="1" applyAlignment="1">
      <alignment/>
    </xf>
    <xf numFmtId="10" fontId="5" fillId="34" borderId="12" xfId="0" applyNumberFormat="1" applyFont="1" applyFill="1" applyBorder="1" applyAlignment="1">
      <alignment/>
    </xf>
    <xf numFmtId="174" fontId="3" fillId="33" borderId="13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34" borderId="0" xfId="0" applyNumberFormat="1" applyFont="1" applyFill="1" applyAlignment="1">
      <alignment wrapText="1"/>
    </xf>
    <xf numFmtId="0" fontId="5" fillId="34" borderId="12" xfId="0" applyNumberFormat="1" applyFont="1" applyFill="1" applyBorder="1" applyAlignment="1">
      <alignment wrapText="1"/>
    </xf>
    <xf numFmtId="3" fontId="5" fillId="34" borderId="12" xfId="0" applyNumberFormat="1" applyFont="1" applyFill="1" applyBorder="1" applyAlignment="1">
      <alignment vertical="center"/>
    </xf>
    <xf numFmtId="0" fontId="5" fillId="34" borderId="14" xfId="0" applyFont="1" applyFill="1" applyBorder="1" applyAlignment="1">
      <alignment/>
    </xf>
    <xf numFmtId="3" fontId="5" fillId="34" borderId="14" xfId="0" applyNumberFormat="1" applyFont="1" applyFill="1" applyBorder="1" applyAlignment="1">
      <alignment vertical="center"/>
    </xf>
    <xf numFmtId="3" fontId="5" fillId="34" borderId="12" xfId="0" applyNumberFormat="1" applyFont="1" applyFill="1" applyBorder="1" applyAlignment="1">
      <alignment/>
    </xf>
    <xf numFmtId="3" fontId="2" fillId="34" borderId="0" xfId="0" applyNumberFormat="1" applyFont="1" applyFill="1" applyAlignment="1">
      <alignment horizontal="right"/>
    </xf>
    <xf numFmtId="3" fontId="2" fillId="34" borderId="0" xfId="0" applyNumberFormat="1" applyFont="1" applyFill="1" applyAlignment="1">
      <alignment horizontal="right" vertical="center"/>
    </xf>
    <xf numFmtId="0" fontId="2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174" fontId="2" fillId="34" borderId="0" xfId="0" applyNumberFormat="1" applyFont="1" applyFill="1" applyBorder="1" applyAlignment="1">
      <alignment/>
    </xf>
    <xf numFmtId="0" fontId="2" fillId="34" borderId="14" xfId="0" applyFont="1" applyFill="1" applyBorder="1" applyAlignment="1">
      <alignment/>
    </xf>
    <xf numFmtId="174" fontId="2" fillId="34" borderId="14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4" fontId="5" fillId="34" borderId="0" xfId="0" applyNumberFormat="1" applyFont="1" applyFill="1" applyBorder="1" applyAlignment="1">
      <alignment/>
    </xf>
    <xf numFmtId="10" fontId="5" fillId="34" borderId="0" xfId="0" applyNumberFormat="1" applyFont="1" applyFill="1" applyBorder="1" applyAlignment="1">
      <alignment/>
    </xf>
    <xf numFmtId="3" fontId="2" fillId="34" borderId="0" xfId="0" applyNumberFormat="1" applyFont="1" applyFill="1" applyAlignment="1">
      <alignment/>
    </xf>
    <xf numFmtId="0" fontId="9" fillId="34" borderId="0" xfId="0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10" fontId="5" fillId="34" borderId="12" xfId="59" applyNumberFormat="1" applyFont="1" applyFill="1" applyBorder="1" applyAlignment="1">
      <alignment/>
    </xf>
    <xf numFmtId="10" fontId="2" fillId="34" borderId="0" xfId="59" applyNumberFormat="1" applyFont="1" applyFill="1" applyAlignment="1">
      <alignment/>
    </xf>
    <xf numFmtId="0" fontId="4" fillId="34" borderId="0" xfId="0" applyFont="1" applyFill="1" applyAlignment="1">
      <alignment/>
    </xf>
    <xf numFmtId="14" fontId="2" fillId="34" borderId="0" xfId="0" applyNumberFormat="1" applyFont="1" applyFill="1" applyAlignment="1">
      <alignment/>
    </xf>
    <xf numFmtId="0" fontId="2" fillId="34" borderId="0" xfId="0" applyFont="1" applyFill="1" applyAlignment="1">
      <alignment horizontal="center"/>
    </xf>
    <xf numFmtId="3" fontId="3" fillId="33" borderId="13" xfId="0" applyNumberFormat="1" applyFont="1" applyFill="1" applyBorder="1" applyAlignment="1">
      <alignment horizontal="right"/>
    </xf>
    <xf numFmtId="174" fontId="7" fillId="34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3" fontId="8" fillId="34" borderId="0" xfId="0" applyNumberFormat="1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174" fontId="3" fillId="33" borderId="13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 wrapText="1"/>
    </xf>
    <xf numFmtId="0" fontId="5" fillId="34" borderId="0" xfId="0" applyFont="1" applyFill="1" applyBorder="1" applyAlignment="1">
      <alignment/>
    </xf>
    <xf numFmtId="4" fontId="2" fillId="35" borderId="0" xfId="0" applyNumberFormat="1" applyFont="1" applyFill="1" applyBorder="1" applyAlignment="1">
      <alignment/>
    </xf>
    <xf numFmtId="10" fontId="2" fillId="0" borderId="0" xfId="0" applyNumberFormat="1" applyFont="1" applyFill="1" applyAlignment="1">
      <alignment/>
    </xf>
    <xf numFmtId="14" fontId="5" fillId="34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0" fontId="5" fillId="36" borderId="0" xfId="0" applyFont="1" applyFill="1" applyBorder="1" applyAlignment="1">
      <alignment/>
    </xf>
    <xf numFmtId="3" fontId="5" fillId="36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Border="1" applyAlignment="1" quotePrefix="1">
      <alignment/>
    </xf>
    <xf numFmtId="3" fontId="10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10" fontId="7" fillId="0" borderId="0" xfId="59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4" fontId="7" fillId="0" borderId="0" xfId="0" applyNumberFormat="1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174" fontId="3" fillId="33" borderId="13" xfId="0" applyNumberFormat="1" applyFont="1" applyFill="1" applyBorder="1" applyAlignment="1">
      <alignment horizontal="center" wrapText="1"/>
    </xf>
    <xf numFmtId="0" fontId="5" fillId="34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174" fontId="3" fillId="33" borderId="1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4"/>
  <sheetViews>
    <sheetView tabSelected="1" zoomScale="85" zoomScaleNormal="85" zoomScalePageLayoutView="0" workbookViewId="0" topLeftCell="A1">
      <selection activeCell="B35" sqref="B35"/>
    </sheetView>
  </sheetViews>
  <sheetFormatPr defaultColWidth="9.140625" defaultRowHeight="15"/>
  <cols>
    <col min="1" max="1" width="41.421875" style="1" customWidth="1"/>
    <col min="2" max="2" width="19.57421875" style="1" customWidth="1"/>
    <col min="3" max="3" width="15.421875" style="1" customWidth="1"/>
    <col min="4" max="4" width="16.00390625" style="1" customWidth="1"/>
    <col min="5" max="5" width="2.140625" style="1" customWidth="1"/>
    <col min="6" max="6" width="14.00390625" style="1" customWidth="1"/>
    <col min="7" max="7" width="15.421875" style="1" customWidth="1"/>
    <col min="8" max="8" width="12.8515625" style="1" customWidth="1"/>
    <col min="9" max="9" width="12.7109375" style="1" customWidth="1"/>
    <col min="10" max="16384" width="9.140625" style="1" customWidth="1"/>
  </cols>
  <sheetData>
    <row r="1" spans="1:7" ht="16.5">
      <c r="A1" s="41"/>
      <c r="B1" s="10"/>
      <c r="C1" s="10"/>
      <c r="D1" s="10"/>
      <c r="E1" s="10"/>
      <c r="F1" s="10"/>
      <c r="G1" s="10"/>
    </row>
    <row r="2" spans="1:7" ht="16.5">
      <c r="A2" s="68" t="s">
        <v>56</v>
      </c>
      <c r="B2" s="68"/>
      <c r="C2" s="68"/>
      <c r="D2" s="68"/>
      <c r="E2" s="68"/>
      <c r="F2" s="68"/>
      <c r="G2" s="68"/>
    </row>
    <row r="3" spans="1:7" ht="16.5">
      <c r="A3" s="69" t="s">
        <v>57</v>
      </c>
      <c r="B3" s="69"/>
      <c r="C3" s="69"/>
      <c r="D3" s="69"/>
      <c r="E3" s="69"/>
      <c r="F3" s="69"/>
      <c r="G3" s="69"/>
    </row>
    <row r="4" spans="1:7" ht="16.5">
      <c r="A4" s="70" t="s">
        <v>39</v>
      </c>
      <c r="B4" s="70"/>
      <c r="C4" s="70"/>
      <c r="D4" s="70"/>
      <c r="E4" s="70"/>
      <c r="F4" s="70"/>
      <c r="G4" s="70"/>
    </row>
    <row r="5" spans="1:7" ht="16.5">
      <c r="A5" s="27"/>
      <c r="B5" s="27"/>
      <c r="C5" s="27"/>
      <c r="D5" s="27"/>
      <c r="E5" s="27"/>
      <c r="F5" s="27"/>
      <c r="G5" s="27"/>
    </row>
    <row r="6" spans="1:7" ht="16.5">
      <c r="A6" s="28" t="s">
        <v>58</v>
      </c>
      <c r="B6" s="28"/>
      <c r="C6" s="27"/>
      <c r="D6" s="27"/>
      <c r="E6" s="27"/>
      <c r="F6" s="27"/>
      <c r="G6" s="27"/>
    </row>
    <row r="7" spans="1:7" ht="16.5">
      <c r="A7" s="17" t="s">
        <v>4</v>
      </c>
      <c r="B7" s="71" t="s">
        <v>60</v>
      </c>
      <c r="C7" s="71"/>
      <c r="D7" s="10"/>
      <c r="E7" s="10"/>
      <c r="F7" s="10"/>
      <c r="G7" s="10"/>
    </row>
    <row r="8" spans="1:7" ht="16.5">
      <c r="A8" s="30" t="s">
        <v>3</v>
      </c>
      <c r="B8" s="31"/>
      <c r="C8" s="31">
        <v>13.0631</v>
      </c>
      <c r="D8" s="42"/>
      <c r="E8" s="10"/>
      <c r="F8" s="10"/>
      <c r="G8" s="10"/>
    </row>
    <row r="9" spans="1:7" ht="16.5">
      <c r="A9" s="18" t="s">
        <v>6</v>
      </c>
      <c r="B9" s="29"/>
      <c r="C9" s="29">
        <v>407634.4942</v>
      </c>
      <c r="D9" s="10"/>
      <c r="E9" s="10"/>
      <c r="F9" s="10"/>
      <c r="G9" s="10"/>
    </row>
    <row r="10" spans="1:7" ht="16.5">
      <c r="A10" s="30" t="s">
        <v>20</v>
      </c>
      <c r="B10" s="31"/>
      <c r="C10" s="31">
        <v>0</v>
      </c>
      <c r="D10" s="10"/>
      <c r="E10" s="10"/>
      <c r="F10" s="10"/>
      <c r="G10" s="10"/>
    </row>
    <row r="11" spans="1:7" ht="17.25" thickBot="1">
      <c r="A11" s="8" t="s">
        <v>21</v>
      </c>
      <c r="B11" s="9"/>
      <c r="C11" s="9">
        <v>0</v>
      </c>
      <c r="D11" s="10"/>
      <c r="E11" s="10"/>
      <c r="F11" s="10"/>
      <c r="G11" s="10"/>
    </row>
    <row r="12" spans="1:7" ht="7.5" customHeight="1" thickTop="1">
      <c r="A12" s="18"/>
      <c r="B12" s="29"/>
      <c r="C12" s="29"/>
      <c r="D12" s="29"/>
      <c r="E12" s="29"/>
      <c r="F12" s="29"/>
      <c r="G12" s="29"/>
    </row>
    <row r="13" spans="1:7" s="3" customFormat="1" ht="16.5">
      <c r="A13" s="28" t="s">
        <v>18</v>
      </c>
      <c r="B13" s="28"/>
      <c r="C13" s="27"/>
      <c r="D13" s="27"/>
      <c r="E13" s="27"/>
      <c r="F13" s="40"/>
      <c r="G13" s="40"/>
    </row>
    <row r="14" spans="1:7" ht="16.5">
      <c r="A14" s="4"/>
      <c r="B14" s="66" t="s">
        <v>59</v>
      </c>
      <c r="C14" s="66"/>
      <c r="D14" s="10"/>
      <c r="E14" s="10"/>
      <c r="F14" s="10"/>
      <c r="G14" s="10"/>
    </row>
    <row r="15" spans="1:7" ht="30.75">
      <c r="A15" s="2" t="s">
        <v>5</v>
      </c>
      <c r="B15" s="5" t="s">
        <v>29</v>
      </c>
      <c r="C15" s="5" t="s">
        <v>31</v>
      </c>
      <c r="D15" s="10"/>
      <c r="E15" s="10"/>
      <c r="F15" s="10"/>
      <c r="G15" s="10"/>
    </row>
    <row r="16" spans="1:7" ht="16.5">
      <c r="A16" s="10" t="s">
        <v>1</v>
      </c>
      <c r="B16" s="35">
        <v>1465610</v>
      </c>
      <c r="C16" s="11">
        <f>B16/B$20</f>
        <v>0.2747811805423404</v>
      </c>
      <c r="D16" s="10"/>
      <c r="E16" s="10"/>
      <c r="F16" s="10"/>
      <c r="G16" s="10"/>
    </row>
    <row r="17" spans="1:7" ht="16.5">
      <c r="A17" s="12" t="s">
        <v>32</v>
      </c>
      <c r="B17" s="35">
        <v>1465610</v>
      </c>
      <c r="C17" s="13">
        <f>B17/B$20</f>
        <v>0.2747811805423404</v>
      </c>
      <c r="D17" s="10"/>
      <c r="E17" s="10"/>
      <c r="F17" s="10"/>
      <c r="G17" s="10"/>
    </row>
    <row r="18" spans="1:7" ht="16.5">
      <c r="A18" s="10" t="s">
        <v>43</v>
      </c>
      <c r="B18" s="35">
        <v>96383</v>
      </c>
      <c r="C18" s="11">
        <f>B18/B$20</f>
        <v>0.0180704515691162</v>
      </c>
      <c r="D18" s="10"/>
      <c r="E18" s="10"/>
      <c r="F18" s="10"/>
      <c r="G18" s="10"/>
    </row>
    <row r="19" spans="1:7" ht="16.5">
      <c r="A19" s="10" t="s">
        <v>0</v>
      </c>
      <c r="B19" s="35">
        <v>3771742</v>
      </c>
      <c r="C19" s="11">
        <f>B19/B$20</f>
        <v>0.7071483678885434</v>
      </c>
      <c r="D19" s="10"/>
      <c r="E19" s="10"/>
      <c r="F19" s="10"/>
      <c r="G19" s="10"/>
    </row>
    <row r="20" spans="1:7" ht="17.25" thickBot="1">
      <c r="A20" s="14" t="s">
        <v>2</v>
      </c>
      <c r="B20" s="24">
        <f>SUM(B16:B19)-B17</f>
        <v>5333735</v>
      </c>
      <c r="C20" s="15">
        <f>SUM(C16:C19)-C17</f>
        <v>1.0000000000000002</v>
      </c>
      <c r="D20" s="10"/>
      <c r="E20" s="10"/>
      <c r="F20" s="10"/>
      <c r="G20" s="10"/>
    </row>
    <row r="21" spans="1:7" ht="16.5" customHeight="1" thickTop="1">
      <c r="A21" s="36"/>
      <c r="B21" s="33"/>
      <c r="C21" s="34"/>
      <c r="D21" s="10"/>
      <c r="E21" s="10"/>
      <c r="F21" s="10"/>
      <c r="G21" s="10"/>
    </row>
    <row r="22" spans="1:255" s="39" customFormat="1" ht="16.5">
      <c r="A22" s="4"/>
      <c r="B22" s="66" t="s">
        <v>60</v>
      </c>
      <c r="C22" s="66"/>
      <c r="D22" s="10"/>
      <c r="E22" s="10"/>
      <c r="F22" s="10"/>
      <c r="G22" s="10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s="39" customFormat="1" ht="30.75">
      <c r="A23" s="49" t="s">
        <v>30</v>
      </c>
      <c r="B23" s="5" t="s">
        <v>29</v>
      </c>
      <c r="C23" s="5" t="s">
        <v>31</v>
      </c>
      <c r="D23" s="10"/>
      <c r="E23" s="10"/>
      <c r="F23" s="10"/>
      <c r="G23" s="10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s="39" customFormat="1" ht="16.5">
      <c r="A24" s="10" t="s">
        <v>22</v>
      </c>
      <c r="B24" s="35">
        <v>5333735</v>
      </c>
      <c r="C24" s="11">
        <f>B24/$B$29</f>
        <v>1</v>
      </c>
      <c r="D24" s="10"/>
      <c r="E24" s="10"/>
      <c r="F24" s="10"/>
      <c r="G24" s="10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s="39" customFormat="1" ht="16.5">
      <c r="A25" s="10" t="s">
        <v>23</v>
      </c>
      <c r="B25" s="35">
        <v>0</v>
      </c>
      <c r="C25" s="11">
        <f>B25/$B$29</f>
        <v>0</v>
      </c>
      <c r="D25" s="10"/>
      <c r="E25" s="10"/>
      <c r="F25" s="10"/>
      <c r="G25" s="10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s="39" customFormat="1" ht="16.5">
      <c r="A26" s="10" t="s">
        <v>24</v>
      </c>
      <c r="B26" s="35">
        <v>0</v>
      </c>
      <c r="C26" s="11">
        <f>B26/$B$29</f>
        <v>0</v>
      </c>
      <c r="D26" s="10"/>
      <c r="E26" s="10"/>
      <c r="F26" s="10"/>
      <c r="G26" s="10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s="39" customFormat="1" ht="16.5">
      <c r="A27" s="10" t="s">
        <v>25</v>
      </c>
      <c r="B27" s="35">
        <v>0</v>
      </c>
      <c r="C27" s="11">
        <f>B27/$B$29</f>
        <v>0</v>
      </c>
      <c r="D27" s="10"/>
      <c r="E27" s="10"/>
      <c r="F27" s="10"/>
      <c r="G27" s="10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s="39" customFormat="1" ht="16.5">
      <c r="A28" s="10"/>
      <c r="B28" s="35"/>
      <c r="C28" s="11"/>
      <c r="D28" s="10"/>
      <c r="E28" s="10"/>
      <c r="F28" s="10"/>
      <c r="G28" s="10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s="39" customFormat="1" ht="17.25" thickBot="1">
      <c r="A29" s="14" t="s">
        <v>2</v>
      </c>
      <c r="B29" s="24">
        <f>SUM(B24:B28)</f>
        <v>5333735</v>
      </c>
      <c r="C29" s="15">
        <f>SUM(C24:C28)</f>
        <v>1</v>
      </c>
      <c r="D29" s="10"/>
      <c r="E29" s="10"/>
      <c r="F29" s="10"/>
      <c r="G29" s="10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7" ht="7.5" customHeight="1" thickTop="1">
      <c r="A30" s="36"/>
      <c r="B30" s="33"/>
      <c r="C30" s="34"/>
      <c r="D30" s="10"/>
      <c r="E30" s="10"/>
      <c r="F30" s="10"/>
      <c r="G30" s="10"/>
    </row>
    <row r="31" spans="1:7" ht="16.5">
      <c r="A31" s="4"/>
      <c r="B31" s="66" t="s">
        <v>60</v>
      </c>
      <c r="C31" s="66"/>
      <c r="D31" s="10"/>
      <c r="E31" s="10"/>
      <c r="F31" s="10"/>
      <c r="G31" s="10"/>
    </row>
    <row r="32" spans="1:7" ht="30.75">
      <c r="A32" s="2" t="s">
        <v>26</v>
      </c>
      <c r="B32" s="5" t="s">
        <v>29</v>
      </c>
      <c r="C32" s="5" t="s">
        <v>31</v>
      </c>
      <c r="D32" s="10"/>
      <c r="E32" s="10"/>
      <c r="F32" s="10"/>
      <c r="G32" s="10"/>
    </row>
    <row r="33" spans="1:7" ht="16.5">
      <c r="A33" s="10" t="s">
        <v>27</v>
      </c>
      <c r="B33" s="35">
        <v>4608672</v>
      </c>
      <c r="C33" s="11">
        <f>B33/$B$37</f>
        <v>0.864060925411555</v>
      </c>
      <c r="D33" s="10"/>
      <c r="E33" s="10"/>
      <c r="F33" s="10"/>
      <c r="G33" s="10"/>
    </row>
    <row r="34" spans="1:7" ht="16.5">
      <c r="A34" s="10" t="s">
        <v>28</v>
      </c>
      <c r="B34" s="35">
        <v>725063</v>
      </c>
      <c r="C34" s="11">
        <f>B34/B$20</f>
        <v>0.13593907458844506</v>
      </c>
      <c r="D34" s="10"/>
      <c r="E34" s="10"/>
      <c r="F34" s="10"/>
      <c r="G34" s="10"/>
    </row>
    <row r="35" spans="1:7" ht="16.5">
      <c r="A35" s="10" t="s">
        <v>25</v>
      </c>
      <c r="B35" s="35">
        <v>0</v>
      </c>
      <c r="C35" s="11">
        <f>B35/B$20</f>
        <v>0</v>
      </c>
      <c r="D35" s="10"/>
      <c r="E35" s="10"/>
      <c r="F35" s="10"/>
      <c r="G35" s="10"/>
    </row>
    <row r="36" spans="1:7" ht="16.5">
      <c r="A36" s="10"/>
      <c r="B36" s="35"/>
      <c r="C36" s="11"/>
      <c r="D36" s="10"/>
      <c r="E36" s="10"/>
      <c r="F36" s="10"/>
      <c r="G36" s="10"/>
    </row>
    <row r="37" spans="1:7" ht="17.25" thickBot="1">
      <c r="A37" s="14" t="s">
        <v>2</v>
      </c>
      <c r="B37" s="24">
        <f>SUM(B33:B35)</f>
        <v>5333735</v>
      </c>
      <c r="C37" s="15">
        <f>SUM(C33:C35)</f>
        <v>1</v>
      </c>
      <c r="D37" s="10"/>
      <c r="E37" s="10"/>
      <c r="F37" s="10"/>
      <c r="G37" s="10"/>
    </row>
    <row r="38" spans="1:7" s="6" customFormat="1" ht="17.25" thickTop="1">
      <c r="A38" s="10"/>
      <c r="B38" s="10"/>
      <c r="C38" s="10"/>
      <c r="D38" s="10"/>
      <c r="E38" s="10"/>
      <c r="F38" s="39"/>
      <c r="G38" s="39"/>
    </row>
    <row r="39" spans="1:7" s="6" customFormat="1" ht="16.5">
      <c r="A39" s="28" t="s">
        <v>19</v>
      </c>
      <c r="B39" s="28"/>
      <c r="C39" s="27"/>
      <c r="D39" s="10"/>
      <c r="E39" s="10"/>
      <c r="F39" s="39"/>
      <c r="G39" s="39"/>
    </row>
    <row r="40" spans="1:7" s="6" customFormat="1" ht="16.5">
      <c r="A40" s="4"/>
      <c r="B40" s="32"/>
      <c r="C40" s="66" t="s">
        <v>60</v>
      </c>
      <c r="D40" s="66"/>
      <c r="E40" s="32"/>
      <c r="F40" s="66" t="s">
        <v>52</v>
      </c>
      <c r="G40" s="66"/>
    </row>
    <row r="41" spans="1:7" s="6" customFormat="1" ht="30.75">
      <c r="A41" s="2" t="s">
        <v>5</v>
      </c>
      <c r="B41" s="5"/>
      <c r="C41" s="5" t="s">
        <v>29</v>
      </c>
      <c r="D41" s="5" t="s">
        <v>31</v>
      </c>
      <c r="E41" s="5"/>
      <c r="F41" s="5" t="s">
        <v>29</v>
      </c>
      <c r="G41" s="5" t="s">
        <v>31</v>
      </c>
    </row>
    <row r="42" spans="1:7" s="6" customFormat="1" ht="16.5">
      <c r="A42" s="10" t="s">
        <v>1</v>
      </c>
      <c r="B42" s="10"/>
      <c r="C42" s="35">
        <v>1465610</v>
      </c>
      <c r="D42" s="11">
        <f>C42/$C$46</f>
        <v>0.2747811805423404</v>
      </c>
      <c r="E42" s="10"/>
      <c r="F42" s="35">
        <v>1681626</v>
      </c>
      <c r="G42" s="52">
        <f>F42/$C$46</f>
        <v>0.3152811303898675</v>
      </c>
    </row>
    <row r="43" spans="1:7" s="6" customFormat="1" ht="16.5">
      <c r="A43" s="12" t="s">
        <v>32</v>
      </c>
      <c r="B43" s="10"/>
      <c r="C43" s="35">
        <v>1465610</v>
      </c>
      <c r="D43" s="11">
        <f>C43/$C$46</f>
        <v>0.2747811805423404</v>
      </c>
      <c r="E43" s="10"/>
      <c r="F43" s="35">
        <v>1681626</v>
      </c>
      <c r="G43" s="52">
        <f>F43/$C$46</f>
        <v>0.3152811303898675</v>
      </c>
    </row>
    <row r="44" spans="1:7" s="6" customFormat="1" ht="16.5">
      <c r="A44" s="10" t="s">
        <v>43</v>
      </c>
      <c r="B44" s="10"/>
      <c r="C44" s="35">
        <v>96383</v>
      </c>
      <c r="D44" s="11">
        <f>C44/$C$46</f>
        <v>0.0180704515691162</v>
      </c>
      <c r="E44" s="10"/>
      <c r="F44" s="35">
        <v>128917</v>
      </c>
      <c r="G44" s="52">
        <f>F44/$C$46</f>
        <v>0.024170117188049275</v>
      </c>
    </row>
    <row r="45" spans="1:256" s="6" customFormat="1" ht="16.5">
      <c r="A45" s="10" t="s">
        <v>0</v>
      </c>
      <c r="B45" s="10"/>
      <c r="C45" s="35">
        <v>3771742</v>
      </c>
      <c r="D45" s="11">
        <f>C45/$C$46</f>
        <v>0.7071483678885434</v>
      </c>
      <c r="E45" s="10"/>
      <c r="F45" s="35">
        <v>3781123</v>
      </c>
      <c r="G45" s="52">
        <f>F45/$C$46</f>
        <v>0.7089071729285388</v>
      </c>
      <c r="BO45" s="11"/>
      <c r="BP45" s="1"/>
      <c r="BQ45" s="35"/>
      <c r="BR45" s="11"/>
      <c r="BS45" s="10"/>
      <c r="BT45" s="10"/>
      <c r="BU45" s="35"/>
      <c r="BV45" s="11"/>
      <c r="BW45" s="1"/>
      <c r="BX45" s="35"/>
      <c r="BY45" s="11"/>
      <c r="BZ45" s="10"/>
      <c r="CA45" s="10"/>
      <c r="CB45" s="35"/>
      <c r="CC45" s="11"/>
      <c r="CD45" s="1"/>
      <c r="CE45" s="35"/>
      <c r="CF45" s="11"/>
      <c r="CG45" s="10"/>
      <c r="CH45" s="10"/>
      <c r="CI45" s="35"/>
      <c r="CJ45" s="11"/>
      <c r="CK45" s="1"/>
      <c r="CL45" s="35"/>
      <c r="CM45" s="11"/>
      <c r="CN45" s="10"/>
      <c r="CO45" s="10"/>
      <c r="CP45" s="35"/>
      <c r="CQ45" s="11"/>
      <c r="CR45" s="1"/>
      <c r="CS45" s="35"/>
      <c r="CT45" s="11"/>
      <c r="CU45" s="10"/>
      <c r="CV45" s="10"/>
      <c r="CW45" s="35"/>
      <c r="CX45" s="11"/>
      <c r="CY45" s="1"/>
      <c r="CZ45" s="35"/>
      <c r="DA45" s="11"/>
      <c r="DB45" s="10"/>
      <c r="DC45" s="10"/>
      <c r="DD45" s="35"/>
      <c r="DE45" s="11"/>
      <c r="DF45" s="1"/>
      <c r="DG45" s="35"/>
      <c r="DH45" s="11"/>
      <c r="DI45" s="10"/>
      <c r="DJ45" s="10"/>
      <c r="DK45" s="35"/>
      <c r="DL45" s="11"/>
      <c r="DM45" s="1"/>
      <c r="DN45" s="35"/>
      <c r="DO45" s="11"/>
      <c r="DP45" s="10"/>
      <c r="DQ45" s="10"/>
      <c r="DR45" s="35"/>
      <c r="DS45" s="11"/>
      <c r="DT45" s="1"/>
      <c r="DU45" s="35"/>
      <c r="DV45" s="11"/>
      <c r="DW45" s="10"/>
      <c r="DX45" s="10"/>
      <c r="DY45" s="35"/>
      <c r="DZ45" s="11"/>
      <c r="EA45" s="1"/>
      <c r="EB45" s="35"/>
      <c r="EC45" s="11"/>
      <c r="ED45" s="10"/>
      <c r="EE45" s="10"/>
      <c r="EF45" s="35"/>
      <c r="EG45" s="11"/>
      <c r="EH45" s="1"/>
      <c r="EI45" s="35"/>
      <c r="EJ45" s="11"/>
      <c r="EK45" s="10"/>
      <c r="EL45" s="10"/>
      <c r="EM45" s="35"/>
      <c r="EN45" s="11"/>
      <c r="EO45" s="1"/>
      <c r="EP45" s="35"/>
      <c r="EQ45" s="11"/>
      <c r="ER45" s="10"/>
      <c r="ES45" s="10"/>
      <c r="ET45" s="35"/>
      <c r="EU45" s="11"/>
      <c r="EV45" s="1"/>
      <c r="EW45" s="35"/>
      <c r="EX45" s="11"/>
      <c r="EY45" s="10"/>
      <c r="EZ45" s="10"/>
      <c r="FA45" s="35"/>
      <c r="FB45" s="11"/>
      <c r="FC45" s="1"/>
      <c r="FD45" s="35"/>
      <c r="FE45" s="11"/>
      <c r="FF45" s="10"/>
      <c r="FG45" s="10"/>
      <c r="FH45" s="35"/>
      <c r="FI45" s="11"/>
      <c r="FJ45" s="1"/>
      <c r="FK45" s="35"/>
      <c r="FL45" s="11"/>
      <c r="FM45" s="10"/>
      <c r="FN45" s="10"/>
      <c r="FO45" s="35"/>
      <c r="FP45" s="11"/>
      <c r="FQ45" s="1"/>
      <c r="FR45" s="35"/>
      <c r="FS45" s="11"/>
      <c r="FT45" s="10"/>
      <c r="FU45" s="10"/>
      <c r="FV45" s="35"/>
      <c r="FW45" s="11"/>
      <c r="FX45" s="1"/>
      <c r="FY45" s="35"/>
      <c r="FZ45" s="11"/>
      <c r="GA45" s="10"/>
      <c r="GB45" s="10"/>
      <c r="GC45" s="35"/>
      <c r="GD45" s="11"/>
      <c r="GE45" s="1"/>
      <c r="GF45" s="35"/>
      <c r="GG45" s="11"/>
      <c r="GH45" s="10"/>
      <c r="GI45" s="10"/>
      <c r="GJ45" s="35"/>
      <c r="GK45" s="11"/>
      <c r="GL45" s="1"/>
      <c r="GM45" s="35"/>
      <c r="GN45" s="11"/>
      <c r="GO45" s="10"/>
      <c r="GP45" s="10"/>
      <c r="GQ45" s="35"/>
      <c r="GR45" s="11"/>
      <c r="GS45" s="1"/>
      <c r="GT45" s="35"/>
      <c r="GU45" s="11"/>
      <c r="GV45" s="10"/>
      <c r="GW45" s="10"/>
      <c r="GX45" s="35"/>
      <c r="GY45" s="11"/>
      <c r="GZ45" s="1"/>
      <c r="HA45" s="35"/>
      <c r="HB45" s="11"/>
      <c r="HC45" s="10"/>
      <c r="HD45" s="10"/>
      <c r="HE45" s="35"/>
      <c r="HF45" s="11"/>
      <c r="HG45" s="1"/>
      <c r="HH45" s="35"/>
      <c r="HI45" s="11"/>
      <c r="HJ45" s="10"/>
      <c r="HK45" s="10"/>
      <c r="HL45" s="35"/>
      <c r="HM45" s="11"/>
      <c r="HN45" s="1"/>
      <c r="HO45" s="35"/>
      <c r="HP45" s="11"/>
      <c r="HQ45" s="10"/>
      <c r="HR45" s="10"/>
      <c r="HS45" s="35"/>
      <c r="HT45" s="11"/>
      <c r="HU45" s="1"/>
      <c r="HV45" s="35"/>
      <c r="HW45" s="11"/>
      <c r="HX45" s="10"/>
      <c r="HY45" s="10"/>
      <c r="HZ45" s="35"/>
      <c r="IA45" s="11"/>
      <c r="IB45" s="1"/>
      <c r="IC45" s="35"/>
      <c r="ID45" s="11"/>
      <c r="IE45" s="10"/>
      <c r="IF45" s="10"/>
      <c r="IG45" s="35"/>
      <c r="IH45" s="11"/>
      <c r="II45" s="1"/>
      <c r="IJ45" s="35"/>
      <c r="IK45" s="11"/>
      <c r="IL45" s="10"/>
      <c r="IM45" s="10"/>
      <c r="IN45" s="35"/>
      <c r="IO45" s="11"/>
      <c r="IP45" s="1"/>
      <c r="IQ45" s="35"/>
      <c r="IR45" s="11"/>
      <c r="IS45" s="10"/>
      <c r="IT45" s="10"/>
      <c r="IU45" s="35"/>
      <c r="IV45" s="11"/>
    </row>
    <row r="46" spans="1:256" s="6" customFormat="1" ht="17.25" thickBot="1">
      <c r="A46" s="14" t="s">
        <v>2</v>
      </c>
      <c r="B46" s="24"/>
      <c r="C46" s="24">
        <f>SUM(C42:C45)-C43</f>
        <v>5333735</v>
      </c>
      <c r="D46" s="38">
        <v>1.0000000000000002</v>
      </c>
      <c r="E46" s="24"/>
      <c r="F46" s="24">
        <f>SUM(F42:F45)-F43</f>
        <v>5591666</v>
      </c>
      <c r="G46" s="38">
        <v>1.0000000000000002</v>
      </c>
      <c r="BO46" s="11"/>
      <c r="BP46" s="1"/>
      <c r="BQ46" s="35"/>
      <c r="BR46" s="11"/>
      <c r="BS46" s="10"/>
      <c r="BT46" s="10"/>
      <c r="BU46" s="35"/>
      <c r="BV46" s="11"/>
      <c r="BW46" s="1"/>
      <c r="BX46" s="35"/>
      <c r="BY46" s="11"/>
      <c r="BZ46" s="10"/>
      <c r="CA46" s="10"/>
      <c r="CB46" s="35"/>
      <c r="CC46" s="11"/>
      <c r="CD46" s="1"/>
      <c r="CE46" s="35"/>
      <c r="CF46" s="11"/>
      <c r="CG46" s="10"/>
      <c r="CH46" s="10"/>
      <c r="CI46" s="35"/>
      <c r="CJ46" s="11"/>
      <c r="CK46" s="1"/>
      <c r="CL46" s="35"/>
      <c r="CM46" s="11"/>
      <c r="CN46" s="10"/>
      <c r="CO46" s="10"/>
      <c r="CP46" s="35"/>
      <c r="CQ46" s="11"/>
      <c r="CR46" s="1"/>
      <c r="CS46" s="35"/>
      <c r="CT46" s="11"/>
      <c r="CU46" s="10"/>
      <c r="CV46" s="10"/>
      <c r="CW46" s="35"/>
      <c r="CX46" s="11"/>
      <c r="CY46" s="1"/>
      <c r="CZ46" s="35"/>
      <c r="DA46" s="11"/>
      <c r="DB46" s="10"/>
      <c r="DC46" s="10"/>
      <c r="DD46" s="35"/>
      <c r="DE46" s="11"/>
      <c r="DF46" s="1"/>
      <c r="DG46" s="35"/>
      <c r="DH46" s="11"/>
      <c r="DI46" s="10"/>
      <c r="DJ46" s="10"/>
      <c r="DK46" s="35"/>
      <c r="DL46" s="11"/>
      <c r="DM46" s="1"/>
      <c r="DN46" s="35"/>
      <c r="DO46" s="11"/>
      <c r="DP46" s="10"/>
      <c r="DQ46" s="10"/>
      <c r="DR46" s="35"/>
      <c r="DS46" s="11"/>
      <c r="DT46" s="1"/>
      <c r="DU46" s="35"/>
      <c r="DV46" s="11"/>
      <c r="DW46" s="10"/>
      <c r="DX46" s="10"/>
      <c r="DY46" s="35"/>
      <c r="DZ46" s="11"/>
      <c r="EA46" s="1"/>
      <c r="EB46" s="35"/>
      <c r="EC46" s="11"/>
      <c r="ED46" s="10"/>
      <c r="EE46" s="10"/>
      <c r="EF46" s="35"/>
      <c r="EG46" s="11"/>
      <c r="EH46" s="1"/>
      <c r="EI46" s="35"/>
      <c r="EJ46" s="11"/>
      <c r="EK46" s="10"/>
      <c r="EL46" s="10"/>
      <c r="EM46" s="35"/>
      <c r="EN46" s="11"/>
      <c r="EO46" s="1"/>
      <c r="EP46" s="35"/>
      <c r="EQ46" s="11"/>
      <c r="ER46" s="10"/>
      <c r="ES46" s="10"/>
      <c r="ET46" s="35"/>
      <c r="EU46" s="11"/>
      <c r="EV46" s="1"/>
      <c r="EW46" s="35"/>
      <c r="EX46" s="11"/>
      <c r="EY46" s="10"/>
      <c r="EZ46" s="10"/>
      <c r="FA46" s="35"/>
      <c r="FB46" s="11"/>
      <c r="FC46" s="1"/>
      <c r="FD46" s="35"/>
      <c r="FE46" s="11"/>
      <c r="FF46" s="10"/>
      <c r="FG46" s="10"/>
      <c r="FH46" s="35"/>
      <c r="FI46" s="11"/>
      <c r="FJ46" s="1"/>
      <c r="FK46" s="35"/>
      <c r="FL46" s="11"/>
      <c r="FM46" s="10"/>
      <c r="FN46" s="10"/>
      <c r="FO46" s="35"/>
      <c r="FP46" s="11"/>
      <c r="FQ46" s="1"/>
      <c r="FR46" s="35"/>
      <c r="FS46" s="11"/>
      <c r="FT46" s="10"/>
      <c r="FU46" s="10"/>
      <c r="FV46" s="35"/>
      <c r="FW46" s="11"/>
      <c r="FX46" s="1"/>
      <c r="FY46" s="35"/>
      <c r="FZ46" s="11"/>
      <c r="GA46" s="10"/>
      <c r="GB46" s="10"/>
      <c r="GC46" s="35"/>
      <c r="GD46" s="11"/>
      <c r="GE46" s="1"/>
      <c r="GF46" s="35"/>
      <c r="GG46" s="11"/>
      <c r="GH46" s="10"/>
      <c r="GI46" s="10"/>
      <c r="GJ46" s="35"/>
      <c r="GK46" s="11"/>
      <c r="GL46" s="1"/>
      <c r="GM46" s="35"/>
      <c r="GN46" s="11"/>
      <c r="GO46" s="10"/>
      <c r="GP46" s="10"/>
      <c r="GQ46" s="35"/>
      <c r="GR46" s="11"/>
      <c r="GS46" s="1"/>
      <c r="GT46" s="35"/>
      <c r="GU46" s="11"/>
      <c r="GV46" s="10"/>
      <c r="GW46" s="10"/>
      <c r="GX46" s="35"/>
      <c r="GY46" s="11"/>
      <c r="GZ46" s="1"/>
      <c r="HA46" s="35"/>
      <c r="HB46" s="11"/>
      <c r="HC46" s="10"/>
      <c r="HD46" s="10"/>
      <c r="HE46" s="35"/>
      <c r="HF46" s="11"/>
      <c r="HG46" s="1"/>
      <c r="HH46" s="35"/>
      <c r="HI46" s="11"/>
      <c r="HJ46" s="10"/>
      <c r="HK46" s="10"/>
      <c r="HL46" s="35"/>
      <c r="HM46" s="11"/>
      <c r="HN46" s="1"/>
      <c r="HO46" s="35"/>
      <c r="HP46" s="11"/>
      <c r="HQ46" s="10"/>
      <c r="HR46" s="10"/>
      <c r="HS46" s="35"/>
      <c r="HT46" s="11"/>
      <c r="HU46" s="1"/>
      <c r="HV46" s="35"/>
      <c r="HW46" s="11"/>
      <c r="HX46" s="10"/>
      <c r="HY46" s="10"/>
      <c r="HZ46" s="35"/>
      <c r="IA46" s="11"/>
      <c r="IB46" s="1"/>
      <c r="IC46" s="35"/>
      <c r="ID46" s="11"/>
      <c r="IE46" s="10"/>
      <c r="IF46" s="10"/>
      <c r="IG46" s="35"/>
      <c r="IH46" s="11"/>
      <c r="II46" s="1"/>
      <c r="IJ46" s="35"/>
      <c r="IK46" s="11"/>
      <c r="IL46" s="10"/>
      <c r="IM46" s="10"/>
      <c r="IN46" s="35"/>
      <c r="IO46" s="11"/>
      <c r="IP46" s="1"/>
      <c r="IQ46" s="35"/>
      <c r="IR46" s="11"/>
      <c r="IS46" s="10"/>
      <c r="IT46" s="10"/>
      <c r="IU46" s="35"/>
      <c r="IV46" s="11"/>
    </row>
    <row r="47" spans="1:66" ht="17.25" thickTop="1">
      <c r="A47" s="58"/>
      <c r="B47" s="60"/>
      <c r="C47" s="60"/>
      <c r="D47" s="61"/>
      <c r="E47" s="60"/>
      <c r="F47" s="60"/>
      <c r="G47" s="61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</row>
    <row r="48" spans="1:66" ht="16.5">
      <c r="A48" s="58" t="s">
        <v>61</v>
      </c>
      <c r="B48" s="59"/>
      <c r="C48" s="60"/>
      <c r="D48" s="61"/>
      <c r="E48" s="60"/>
      <c r="F48" s="60"/>
      <c r="G48" s="61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</row>
    <row r="49" spans="1:7" ht="16.5">
      <c r="A49" s="63"/>
      <c r="B49" s="62"/>
      <c r="C49" s="64"/>
      <c r="D49" s="64"/>
      <c r="E49" s="64"/>
      <c r="F49" s="64"/>
      <c r="G49" s="64"/>
    </row>
    <row r="50" spans="1:7" ht="16.5">
      <c r="A50" s="28" t="s">
        <v>46</v>
      </c>
      <c r="B50" s="28"/>
      <c r="C50" s="27"/>
      <c r="D50" s="51"/>
      <c r="E50" s="51"/>
      <c r="F50" s="51"/>
      <c r="G50" s="51"/>
    </row>
    <row r="51" spans="1:8" ht="16.5" customHeight="1">
      <c r="A51" s="16" t="s">
        <v>36</v>
      </c>
      <c r="B51" s="16"/>
      <c r="C51" s="67" t="s">
        <v>62</v>
      </c>
      <c r="D51" s="67"/>
      <c r="E51" s="10"/>
      <c r="F51" s="67" t="s">
        <v>53</v>
      </c>
      <c r="G51" s="67"/>
      <c r="H51" s="10"/>
    </row>
    <row r="52" spans="1:66" ht="31.5" customHeight="1">
      <c r="A52" s="19" t="s">
        <v>40</v>
      </c>
      <c r="B52" s="26"/>
      <c r="C52" s="26"/>
      <c r="D52" s="26">
        <v>12543</v>
      </c>
      <c r="E52" s="10"/>
      <c r="F52" s="10"/>
      <c r="G52" s="26">
        <v>46432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</row>
    <row r="53" spans="1:7" ht="16.5">
      <c r="A53" s="19" t="s">
        <v>41</v>
      </c>
      <c r="B53" s="26"/>
      <c r="C53" s="26"/>
      <c r="D53" s="26">
        <v>12543</v>
      </c>
      <c r="E53" s="10"/>
      <c r="F53" s="10"/>
      <c r="G53" s="26">
        <v>46432</v>
      </c>
    </row>
    <row r="54" spans="1:7" ht="16.5">
      <c r="A54" s="19" t="s">
        <v>8</v>
      </c>
      <c r="B54" s="26"/>
      <c r="C54" s="26"/>
      <c r="D54" s="26">
        <v>18247</v>
      </c>
      <c r="E54" s="10"/>
      <c r="F54" s="10"/>
      <c r="G54" s="26">
        <v>38810</v>
      </c>
    </row>
    <row r="55" spans="1:7" ht="16.5">
      <c r="A55" s="19" t="s">
        <v>50</v>
      </c>
      <c r="B55" s="26"/>
      <c r="C55" s="26"/>
      <c r="D55" s="26">
        <v>0</v>
      </c>
      <c r="E55" s="10"/>
      <c r="F55" s="10"/>
      <c r="G55" s="26">
        <v>79885</v>
      </c>
    </row>
    <row r="56" spans="1:7" ht="17.25" thickBot="1">
      <c r="A56" s="14" t="s">
        <v>34</v>
      </c>
      <c r="B56" s="21"/>
      <c r="C56" s="21"/>
      <c r="D56" s="21">
        <f>SUM(D52+D54+D55)</f>
        <v>30790</v>
      </c>
      <c r="E56" s="10"/>
      <c r="F56" s="10"/>
      <c r="G56" s="21">
        <f>SUM(G52+G54+G55)</f>
        <v>165127</v>
      </c>
    </row>
    <row r="57" spans="1:7" ht="17.25" thickTop="1">
      <c r="A57" s="22"/>
      <c r="B57" s="23"/>
      <c r="C57" s="23"/>
      <c r="D57" s="23"/>
      <c r="E57" s="10"/>
      <c r="F57" s="10"/>
      <c r="G57" s="10"/>
    </row>
    <row r="58" spans="1:8" ht="21" customHeight="1">
      <c r="A58" s="16" t="s">
        <v>37</v>
      </c>
      <c r="B58" s="16"/>
      <c r="C58" s="67" t="s">
        <v>62</v>
      </c>
      <c r="D58" s="67"/>
      <c r="E58" s="10"/>
      <c r="F58" s="67" t="s">
        <v>53</v>
      </c>
      <c r="G58" s="67"/>
      <c r="H58" s="10"/>
    </row>
    <row r="59" spans="1:8" s="10" customFormat="1" ht="30.75" customHeight="1">
      <c r="A59" s="19" t="s">
        <v>42</v>
      </c>
      <c r="B59" s="26"/>
      <c r="C59" s="26"/>
      <c r="D59" s="26">
        <v>228514</v>
      </c>
      <c r="G59" s="26">
        <v>71016</v>
      </c>
      <c r="H59" s="1"/>
    </row>
    <row r="60" spans="1:7" ht="13.5" customHeight="1">
      <c r="A60" s="19" t="s">
        <v>41</v>
      </c>
      <c r="B60" s="26"/>
      <c r="C60" s="26"/>
      <c r="D60" s="26">
        <v>228514</v>
      </c>
      <c r="E60" s="10"/>
      <c r="F60" s="10"/>
      <c r="G60" s="26">
        <v>71016</v>
      </c>
    </row>
    <row r="61" spans="1:7" ht="21" customHeight="1">
      <c r="A61" s="19" t="s">
        <v>54</v>
      </c>
      <c r="B61" s="26"/>
      <c r="C61" s="26"/>
      <c r="D61" s="26">
        <v>11136</v>
      </c>
      <c r="E61" s="10"/>
      <c r="F61" s="10"/>
      <c r="G61" s="26">
        <v>22520</v>
      </c>
    </row>
    <row r="62" spans="1:7" ht="15" customHeight="1">
      <c r="A62" s="19" t="s">
        <v>55</v>
      </c>
      <c r="B62" s="26"/>
      <c r="C62" s="26"/>
      <c r="D62" s="26">
        <v>104</v>
      </c>
      <c r="E62" s="10"/>
      <c r="F62" s="10"/>
      <c r="G62" s="26">
        <v>3990</v>
      </c>
    </row>
    <row r="63" spans="1:7" ht="15" customHeight="1" thickBot="1">
      <c r="A63" s="20" t="s">
        <v>33</v>
      </c>
      <c r="B63" s="21"/>
      <c r="C63" s="21"/>
      <c r="D63" s="21">
        <f>SUM(D59+D61+D62)</f>
        <v>239754</v>
      </c>
      <c r="E63" s="10"/>
      <c r="F63" s="10"/>
      <c r="G63" s="21">
        <f>SUM(G59+G61+G62)</f>
        <v>97526</v>
      </c>
    </row>
    <row r="64" spans="1:7" ht="17.25" thickTop="1">
      <c r="A64" s="16" t="s">
        <v>9</v>
      </c>
      <c r="B64" s="16"/>
      <c r="C64" s="16"/>
      <c r="D64" s="43">
        <f>SUM(D56-D63)</f>
        <v>-208964</v>
      </c>
      <c r="E64" s="10"/>
      <c r="F64" s="35"/>
      <c r="G64" s="43">
        <f>SUM(G56-G63)</f>
        <v>67601</v>
      </c>
    </row>
    <row r="65" s="10" customFormat="1" ht="18.75" customHeight="1">
      <c r="H65" s="1"/>
    </row>
    <row r="66" spans="1:7" ht="16.5" customHeight="1">
      <c r="A66" s="16" t="s">
        <v>35</v>
      </c>
      <c r="B66" s="16"/>
      <c r="C66" s="67" t="s">
        <v>62</v>
      </c>
      <c r="D66" s="67"/>
      <c r="E66" s="10"/>
      <c r="F66" s="67" t="s">
        <v>53</v>
      </c>
      <c r="G66" s="67"/>
    </row>
    <row r="67" spans="1:7" ht="16.5">
      <c r="A67" s="19" t="s">
        <v>11</v>
      </c>
      <c r="B67" s="25"/>
      <c r="C67" s="25"/>
      <c r="D67" s="25">
        <v>40744</v>
      </c>
      <c r="E67" s="10"/>
      <c r="F67" s="10"/>
      <c r="G67" s="25">
        <v>84277</v>
      </c>
    </row>
    <row r="68" spans="1:7" ht="33">
      <c r="A68" s="19" t="s">
        <v>10</v>
      </c>
      <c r="B68" s="25"/>
      <c r="C68" s="25"/>
      <c r="D68" s="25">
        <v>2227</v>
      </c>
      <c r="E68" s="10"/>
      <c r="F68" s="10"/>
      <c r="G68" s="25">
        <v>4397</v>
      </c>
    </row>
    <row r="69" spans="1:7" ht="16.5">
      <c r="A69" s="19" t="s">
        <v>17</v>
      </c>
      <c r="B69" s="25"/>
      <c r="C69" s="25"/>
      <c r="D69" s="25">
        <v>1164</v>
      </c>
      <c r="E69" s="10"/>
      <c r="F69" s="10"/>
      <c r="G69" s="25">
        <v>7600</v>
      </c>
    </row>
    <row r="70" spans="1:12" ht="17.25" thickBot="1">
      <c r="A70" s="14" t="s">
        <v>7</v>
      </c>
      <c r="B70" s="24"/>
      <c r="C70" s="24"/>
      <c r="D70" s="24">
        <f>SUM(D67:D69)</f>
        <v>44135</v>
      </c>
      <c r="E70" s="10"/>
      <c r="F70" s="10"/>
      <c r="G70" s="24">
        <f>SUM(G67:G69)</f>
        <v>96274</v>
      </c>
      <c r="L70" s="57"/>
    </row>
    <row r="71" spans="1:7" ht="17.25" thickTop="1">
      <c r="A71" s="10"/>
      <c r="B71" s="10"/>
      <c r="C71" s="10"/>
      <c r="D71" s="10"/>
      <c r="E71" s="10"/>
      <c r="F71" s="10"/>
      <c r="G71" s="10"/>
    </row>
    <row r="72" spans="1:7" ht="16.5">
      <c r="A72" s="16" t="s">
        <v>12</v>
      </c>
      <c r="B72" s="16"/>
      <c r="C72" s="47" t="s">
        <v>38</v>
      </c>
      <c r="D72" s="48" t="s">
        <v>64</v>
      </c>
      <c r="E72" s="16"/>
      <c r="F72" s="65" t="s">
        <v>52</v>
      </c>
      <c r="G72" s="65"/>
    </row>
    <row r="73" spans="1:7" ht="16.5">
      <c r="A73" s="19" t="s">
        <v>13</v>
      </c>
      <c r="B73" s="44"/>
      <c r="C73" s="45"/>
      <c r="D73" s="46">
        <v>4076345</v>
      </c>
      <c r="E73" s="46"/>
      <c r="F73" s="46"/>
      <c r="G73" s="46">
        <v>4076345</v>
      </c>
    </row>
    <row r="74" spans="1:7" ht="17.25" customHeight="1">
      <c r="A74" s="19" t="s">
        <v>14</v>
      </c>
      <c r="B74" s="44"/>
      <c r="C74" s="45"/>
      <c r="D74" s="46">
        <v>1014830</v>
      </c>
      <c r="E74" s="46"/>
      <c r="F74" s="46"/>
      <c r="G74" s="46">
        <v>1014830</v>
      </c>
    </row>
    <row r="75" spans="1:7" ht="16.5">
      <c r="A75" s="19" t="s">
        <v>16</v>
      </c>
      <c r="B75" s="44"/>
      <c r="C75" s="45"/>
      <c r="D75" s="46">
        <v>554930</v>
      </c>
      <c r="E75" s="46"/>
      <c r="F75" s="46"/>
      <c r="G75" s="46">
        <v>554930</v>
      </c>
    </row>
    <row r="76" spans="1:7" ht="16.5">
      <c r="A76" s="19" t="s">
        <v>51</v>
      </c>
      <c r="B76" s="44"/>
      <c r="C76" s="45"/>
      <c r="D76" s="46">
        <v>-68053</v>
      </c>
      <c r="E76" s="46"/>
      <c r="F76" s="46"/>
      <c r="G76" s="46">
        <v>-39379</v>
      </c>
    </row>
    <row r="77" spans="1:7" ht="16.5">
      <c r="A77" s="19" t="s">
        <v>63</v>
      </c>
      <c r="B77" s="44"/>
      <c r="C77" s="45"/>
      <c r="D77" s="46">
        <v>-253100</v>
      </c>
      <c r="E77" s="46"/>
      <c r="F77" s="46"/>
      <c r="G77" s="46">
        <v>-28674</v>
      </c>
    </row>
    <row r="78" spans="1:7" ht="16.5">
      <c r="A78" s="19" t="s">
        <v>44</v>
      </c>
      <c r="B78" s="25"/>
      <c r="C78" s="25"/>
      <c r="D78" s="25">
        <v>6625</v>
      </c>
      <c r="E78" s="25"/>
      <c r="F78" s="25"/>
      <c r="G78" s="25">
        <v>7129</v>
      </c>
    </row>
    <row r="79" spans="1:7" ht="16.5">
      <c r="A79" s="19" t="s">
        <v>45</v>
      </c>
      <c r="B79" s="25"/>
      <c r="C79" s="25"/>
      <c r="D79" s="25">
        <v>2158</v>
      </c>
      <c r="E79" s="25"/>
      <c r="F79" s="25"/>
      <c r="G79" s="25">
        <v>365</v>
      </c>
    </row>
    <row r="80" spans="1:7" ht="16.5">
      <c r="A80" s="19" t="s">
        <v>49</v>
      </c>
      <c r="B80" s="25"/>
      <c r="C80" s="25"/>
      <c r="D80" s="25">
        <v>0</v>
      </c>
      <c r="E80" s="25"/>
      <c r="F80" s="25"/>
      <c r="G80" s="25">
        <v>6120</v>
      </c>
    </row>
    <row r="81" spans="1:7" ht="17.25" thickBot="1">
      <c r="A81" s="14" t="s">
        <v>7</v>
      </c>
      <c r="B81" s="24"/>
      <c r="C81" s="24"/>
      <c r="D81" s="24">
        <f>SUM(D73:D80)</f>
        <v>5333735</v>
      </c>
      <c r="E81" s="24"/>
      <c r="F81" s="24"/>
      <c r="G81" s="24">
        <f>SUM(G73:G80)</f>
        <v>5591666</v>
      </c>
    </row>
    <row r="82" spans="1:7" ht="17.25" thickTop="1">
      <c r="A82" s="55"/>
      <c r="B82" s="56"/>
      <c r="C82" s="56"/>
      <c r="D82" s="56"/>
      <c r="E82" s="56"/>
      <c r="F82" s="56"/>
      <c r="G82" s="56"/>
    </row>
    <row r="83" spans="1:7" ht="16.5">
      <c r="A83" s="50"/>
      <c r="B83" s="37"/>
      <c r="C83" s="37"/>
      <c r="D83" s="37"/>
      <c r="E83" s="37"/>
      <c r="F83" s="37"/>
      <c r="G83" s="37"/>
    </row>
    <row r="84" spans="1:7" ht="16.5">
      <c r="A84" s="50"/>
      <c r="B84" s="37"/>
      <c r="C84" s="37"/>
      <c r="D84" s="37"/>
      <c r="E84" s="37"/>
      <c r="F84" s="37"/>
      <c r="G84" s="37"/>
    </row>
    <row r="85" spans="1:7" ht="16.5">
      <c r="A85" s="50"/>
      <c r="B85" s="37"/>
      <c r="C85" s="37"/>
      <c r="D85" s="37"/>
      <c r="E85" s="37"/>
      <c r="F85" s="37"/>
      <c r="G85" s="37"/>
    </row>
    <row r="86" spans="1:3" ht="16.5">
      <c r="A86" s="28"/>
      <c r="B86" s="28"/>
      <c r="C86" s="27"/>
    </row>
    <row r="87" spans="1:7" ht="16.5">
      <c r="A87" s="53"/>
      <c r="B87" s="54"/>
      <c r="C87" s="54"/>
      <c r="D87" s="54"/>
      <c r="E87" s="54"/>
      <c r="F87" s="54"/>
      <c r="G87" s="10"/>
    </row>
    <row r="88" spans="1:7" ht="16.5">
      <c r="A88" s="54"/>
      <c r="B88" s="54"/>
      <c r="C88" s="54"/>
      <c r="D88" s="54"/>
      <c r="E88" s="54"/>
      <c r="F88" s="54"/>
      <c r="G88" s="10"/>
    </row>
    <row r="89" spans="1:7" ht="16.5">
      <c r="A89" s="10"/>
      <c r="B89" s="10" t="s">
        <v>15</v>
      </c>
      <c r="C89" s="10"/>
      <c r="D89" s="10"/>
      <c r="E89" s="10"/>
      <c r="F89" s="10"/>
      <c r="G89" s="10"/>
    </row>
    <row r="90" spans="1:7" ht="16.5">
      <c r="A90" s="41">
        <v>44762</v>
      </c>
      <c r="B90" s="10"/>
      <c r="C90" s="10" t="s">
        <v>47</v>
      </c>
      <c r="D90" s="10"/>
      <c r="E90" s="10"/>
      <c r="F90" s="10"/>
      <c r="G90" s="10"/>
    </row>
    <row r="91" spans="2:3" ht="16.5">
      <c r="B91" s="10" t="s">
        <v>15</v>
      </c>
      <c r="C91" s="10"/>
    </row>
    <row r="92" spans="2:3" ht="16.5">
      <c r="B92" s="10"/>
      <c r="C92" s="10" t="s">
        <v>48</v>
      </c>
    </row>
    <row r="94" ht="16.5">
      <c r="A94" s="7"/>
    </row>
  </sheetData>
  <sheetProtection/>
  <mergeCells count="16">
    <mergeCell ref="B14:C14"/>
    <mergeCell ref="B22:C22"/>
    <mergeCell ref="A2:G2"/>
    <mergeCell ref="A3:G3"/>
    <mergeCell ref="A4:G4"/>
    <mergeCell ref="B7:C7"/>
    <mergeCell ref="F72:G72"/>
    <mergeCell ref="B31:C31"/>
    <mergeCell ref="C40:D40"/>
    <mergeCell ref="F40:G40"/>
    <mergeCell ref="C51:D51"/>
    <mergeCell ref="C58:D58"/>
    <mergeCell ref="C66:D66"/>
    <mergeCell ref="F51:G51"/>
    <mergeCell ref="F58:G58"/>
    <mergeCell ref="F66:G66"/>
  </mergeCells>
  <printOptions/>
  <pageMargins left="0.7" right="0.7" top="0.75" bottom="0.75" header="0.3" footer="0.3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Lachezar Dimov</dc:creator>
  <cp:keywords/>
  <dc:description/>
  <cp:lastModifiedBy>Tanya Taneva</cp:lastModifiedBy>
  <cp:lastPrinted>2022-03-29T09:29:15Z</cp:lastPrinted>
  <dcterms:created xsi:type="dcterms:W3CDTF">2012-03-29T12:08:55Z</dcterms:created>
  <dcterms:modified xsi:type="dcterms:W3CDTF">2022-07-20T14:11:05Z</dcterms:modified>
  <cp:category/>
  <cp:version/>
  <cp:contentType/>
  <cp:contentStatus/>
</cp:coreProperties>
</file>